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'Вып.плана._9'!$A$2:$P$60</definedName>
  </definedNames>
  <calcPr fullCalcOnLoad="1"/>
</workbook>
</file>

<file path=xl/sharedStrings.xml><?xml version="1.0" encoding="utf-8"?>
<sst xmlns="http://schemas.openxmlformats.org/spreadsheetml/2006/main" count="117" uniqueCount="96">
  <si>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</si>
  <si>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</si>
  <si>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</si>
  <si>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</si>
  <si>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</si>
  <si>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</si>
  <si>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</si>
  <si>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</si>
  <si>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</si>
  <si>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</si>
  <si>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</si>
  <si>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</si>
  <si>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</si>
  <si>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</si>
  <si>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</si>
  <si>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</si>
  <si>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</si>
  <si>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</si>
  <si>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</si>
  <si>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</si>
  <si>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</si>
  <si>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</si>
  <si>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</si>
  <si>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</si>
  <si>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</si>
  <si>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</si>
  <si>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</si>
  <si>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</si>
  <si>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</si>
  <si>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</si>
  <si>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</si>
  <si>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</si>
  <si>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</si>
  <si>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</si>
  <si>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</si>
  <si>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</si>
  <si>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</si>
  <si>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</si>
  <si>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</si>
  <si>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</si>
  <si>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</si>
  <si>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</si>
  <si>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</si>
  <si>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 xml:space="preserve"> ПРИЛОЖЕНИЕ 1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</si>
  <si>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</si>
  <si>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000 1 11 05013 10 0000 120</t>
  </si>
  <si>
    <t>000 1 14 06013 10 0000 430</t>
  </si>
  <si>
    <t>к решению Совета депутатов</t>
  </si>
  <si>
    <t xml:space="preserve">РАЗДЕЛ II. БЕЗВОЗМЕЗДНЫЕ ПОСТУП-ЛЕНИЯ ОТ ДРУГИХ БЮДЖЕТОВ БЮДЖЕТНОЙ СИСТЕМЫ РОССИЙСКОЙ ФЕДЕРАЦИИ 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</si>
  <si>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</si>
  <si>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</si>
  <si>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</si>
  <si>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</si>
  <si>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</si>
  <si>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</si>
  <si>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</si>
  <si>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1.2. Налоги на совокупный доход </t>
  </si>
  <si>
    <t>1.2.1. Единый сельскохозяйственный налог</t>
  </si>
  <si>
    <t>000 1 05 00000 00 0000 110</t>
  </si>
  <si>
    <t>1.3. НАЛОГИ НА ИМУЩЕСТВО</t>
  </si>
  <si>
    <t>1.3.1.Налог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</si>
  <si>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</si>
  <si>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1.3.2. Земельный налог </t>
  </si>
  <si>
    <t>1.3.2.1.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</si>
  <si>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</si>
  <si>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1.4. ГОСУДАРСТВЕННАЯ ПОШЛИНА</t>
  </si>
  <si>
    <t>1.4.1.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</si>
  <si>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</si>
  <si>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</si>
  <si>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</si>
  <si>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</si>
  <si>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</si>
  <si>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поселений</t>
  </si>
  <si>
    <t>1.7. ДОХОДЫ ОТ ПРОДАЖИ МАТЕРИАЛЬНЫХ И НЕМАТЕРИАЛЬНЫХ АКТИВОВ</t>
  </si>
  <si>
    <t xml:space="preserve">                                                                                сельского поселения Полноват</t>
  </si>
  <si>
    <t>бюджета сельского поселения Полноват на 2013 год</t>
  </si>
  <si>
    <t>000 1 01 02030 01 0000 110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</si>
  <si>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</si>
  <si>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000 1 05 03000 01 0000 110</t>
  </si>
  <si>
    <t xml:space="preserve">1.7.1.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</si>
  <si>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1.7.1.1.Доходы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</si>
  <si>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 сельского поселения Полноват</t>
  </si>
  <si>
    <t>000 2 02 04999 10 0000 151</t>
  </si>
  <si>
    <t>2.3.2. Прочие межбюджетные трансферты, передаваемые бюджетам поселений</t>
  </si>
  <si>
    <t>Утверждено</t>
  </si>
  <si>
    <t>Уточнение</t>
  </si>
  <si>
    <t xml:space="preserve">1.8. ШТРАФЫ, САНКЦИИ, ВОЗМЕЩЕНИЕ УЩЕРБА      </t>
  </si>
  <si>
    <t>1.8.1. Доходы от возмещения ущерба при возникновении страховых случаев</t>
  </si>
  <si>
    <t>000 1 16 23000 00 0000 140</t>
  </si>
  <si>
    <t xml:space="preserve">1.8.1.1. Доходы от возмещения  ущерба  при  возникновении иных страховых случаев,когда выгодоприобретателями выступают получатели средств бюджетов поселений
</t>
  </si>
  <si>
    <t xml:space="preserve">000 1 16 00000 00 0000 000               </t>
  </si>
  <si>
    <t xml:space="preserve">000 1 16 23052 10 0000 140   
</t>
  </si>
  <si>
    <t>от 22 ноября 2012 года № 40</t>
  </si>
  <si>
    <t xml:space="preserve">000 1 13 00000 00 0000 000  </t>
  </si>
  <si>
    <t xml:space="preserve">000 1 13 01995 10 0000 130   </t>
  </si>
  <si>
    <t>от 10 июня 2013 года  № 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</si>
</sst>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173" fontId="8" fillId="0" borderId="12" xfId="52" applyNumberFormat="1" applyFont="1" applyFill="1" applyBorder="1" applyAlignment="1" applyProtection="1">
      <alignment/>
      <protection hidden="1"/>
    </xf>
    <xf numFmtId="173" fontId="5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8" fillId="0" borderId="12" xfId="52" applyNumberFormat="1" applyFont="1" applyFill="1" applyBorder="1" applyAlignment="1" applyProtection="1">
      <alignment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175" fontId="8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5" xfId="52" applyNumberFormat="1" applyFont="1" applyFill="1" applyBorder="1" applyAlignment="1" applyProtection="1">
      <alignment wrapText="1"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6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182" fontId="1" fillId="0" borderId="12" xfId="52" applyNumberFormat="1" applyBorder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8" fillId="0" borderId="12" xfId="52" applyNumberFormat="1" applyFont="1" applyFill="1" applyBorder="1" applyAlignment="1" applyProtection="1">
      <alignment vertical="top" wrapText="1"/>
      <protection hidden="1"/>
    </xf>
    <xf numFmtId="174" fontId="8" fillId="0" borderId="12" xfId="52" applyNumberFormat="1" applyFont="1" applyFill="1" applyBorder="1" applyAlignment="1" applyProtection="1">
      <alignment vertical="top"/>
      <protection hidden="1"/>
    </xf>
    <xf numFmtId="174" fontId="8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vertical="top"/>
      <protection hidden="1"/>
    </xf>
    <xf numFmtId="182" fontId="1" fillId="0" borderId="0" xfId="52" applyNumberFormat="1" applyBorder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Normal="200" zoomScaleSheetLayoutView="100" workbookViewId="0" topLeftCell="A2">
      <selection activeCell="B6" sqref="B6"/>
    </sheetView>
  </sheetViews>
  <sheetFormatPr defaultColWidth="9.125" defaultRowHeight="12.75"/>
  <cols>
    <col min="1" max="1" width="42.50390625" style="23" customWidth="1"/>
    <col min="2" max="2" width="27.375" style="3" customWidth="1"/>
    <col min="3" max="3" width="13.625" style="3" hidden="1" customWidth="1"/>
    <col min="4" max="4" width="11.875" style="3" hidden="1" customWidth="1"/>
    <col min="5" max="5" width="0.12890625" style="3" hidden="1" customWidth="1"/>
    <col min="6" max="6" width="14.125" style="3" customWidth="1"/>
    <col min="7" max="13" width="0" style="3" hidden="1" customWidth="1"/>
    <col min="14" max="14" width="0.6171875" style="3" hidden="1" customWidth="1"/>
    <col min="15" max="15" width="0.12890625" style="3" hidden="1" customWidth="1"/>
    <col min="16" max="16" width="5.00390625" style="3" hidden="1" customWidth="1"/>
    <col min="17" max="17" width="9.125" style="3" hidden="1" customWidth="1"/>
    <col min="18" max="16384" width="9.125" style="3" customWidth="1"/>
  </cols>
  <sheetData>
    <row r="1" spans="1:15" ht="409.5" customHeight="1" hidden="1">
      <c r="A1" s="20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32"/>
      <c r="B2" s="67" t="s">
        <v>43</v>
      </c>
      <c r="C2" s="67"/>
      <c r="D2" s="67"/>
      <c r="E2" s="67"/>
      <c r="F2" s="67"/>
      <c r="G2" s="34"/>
      <c r="H2" s="34"/>
      <c r="I2" s="34"/>
      <c r="J2" s="34"/>
      <c r="K2" s="34"/>
      <c r="L2" s="34"/>
      <c r="M2" s="34"/>
      <c r="N2" s="6"/>
      <c r="O2" s="6"/>
    </row>
    <row r="3" spans="1:15" ht="15">
      <c r="A3" s="32"/>
      <c r="B3" s="67" t="s">
        <v>47</v>
      </c>
      <c r="C3" s="67"/>
      <c r="D3" s="67"/>
      <c r="E3" s="67"/>
      <c r="F3" s="67"/>
      <c r="G3" s="34"/>
      <c r="H3" s="34"/>
      <c r="I3" s="34"/>
      <c r="J3" s="34"/>
      <c r="K3" s="34"/>
      <c r="L3" s="34"/>
      <c r="M3" s="34"/>
      <c r="N3" s="6"/>
      <c r="O3" s="6"/>
    </row>
    <row r="4" spans="1:15" ht="15">
      <c r="A4" s="32"/>
      <c r="B4" s="67" t="s">
        <v>81</v>
      </c>
      <c r="C4" s="67"/>
      <c r="D4" s="67"/>
      <c r="E4" s="67"/>
      <c r="F4" s="67"/>
      <c r="G4" s="34"/>
      <c r="H4" s="34"/>
      <c r="I4" s="34"/>
      <c r="J4" s="34"/>
      <c r="K4" s="34"/>
      <c r="L4" s="34"/>
      <c r="M4" s="34"/>
      <c r="N4" s="6"/>
      <c r="O4" s="6"/>
    </row>
    <row r="5" spans="1:15" ht="15">
      <c r="A5" s="32"/>
      <c r="B5" s="67" t="s">
        <v>95</v>
      </c>
      <c r="C5" s="67"/>
      <c r="D5" s="67"/>
      <c r="E5" s="67"/>
      <c r="F5" s="67"/>
      <c r="G5" s="34"/>
      <c r="H5" s="34"/>
      <c r="I5" s="34"/>
      <c r="J5" s="34"/>
      <c r="K5" s="34"/>
      <c r="L5" s="34"/>
      <c r="M5" s="34"/>
      <c r="N5" s="6"/>
      <c r="O5" s="6"/>
    </row>
    <row r="6" spans="1:15" ht="15">
      <c r="A6" s="32"/>
      <c r="B6" s="59"/>
      <c r="C6" s="59"/>
      <c r="D6" s="59"/>
      <c r="E6" s="59"/>
      <c r="F6" s="59"/>
      <c r="G6" s="34"/>
      <c r="H6" s="34"/>
      <c r="I6" s="34"/>
      <c r="J6" s="34"/>
      <c r="K6" s="34"/>
      <c r="L6" s="34"/>
      <c r="M6" s="34"/>
      <c r="N6" s="6"/>
      <c r="O6" s="6"/>
    </row>
    <row r="7" spans="1:15" ht="15">
      <c r="A7" s="32"/>
      <c r="B7" s="59"/>
      <c r="C7" s="59"/>
      <c r="D7" s="59"/>
      <c r="E7" s="59"/>
      <c r="F7" s="59"/>
      <c r="G7" s="34"/>
      <c r="H7" s="34"/>
      <c r="I7" s="34"/>
      <c r="J7" s="34"/>
      <c r="K7" s="34"/>
      <c r="L7" s="34"/>
      <c r="M7" s="34"/>
      <c r="N7" s="6"/>
      <c r="O7" s="6"/>
    </row>
    <row r="8" spans="1:15" ht="15">
      <c r="A8" s="32"/>
      <c r="B8" s="67" t="s">
        <v>43</v>
      </c>
      <c r="C8" s="67"/>
      <c r="D8" s="67"/>
      <c r="E8" s="67"/>
      <c r="F8" s="67"/>
      <c r="G8" s="34"/>
      <c r="H8" s="34"/>
      <c r="I8" s="34"/>
      <c r="J8" s="34"/>
      <c r="K8" s="34"/>
      <c r="L8" s="34"/>
      <c r="M8" s="34"/>
      <c r="N8" s="6"/>
      <c r="O8" s="6"/>
    </row>
    <row r="9" spans="1:15" ht="15">
      <c r="A9" s="32"/>
      <c r="B9" s="67" t="s">
        <v>47</v>
      </c>
      <c r="C9" s="67"/>
      <c r="D9" s="67"/>
      <c r="E9" s="67"/>
      <c r="F9" s="67"/>
      <c r="G9" s="34"/>
      <c r="H9" s="34"/>
      <c r="I9" s="34"/>
      <c r="J9" s="34"/>
      <c r="K9" s="34"/>
      <c r="L9" s="34"/>
      <c r="M9" s="34"/>
      <c r="N9" s="6"/>
      <c r="O9" s="6"/>
    </row>
    <row r="10" spans="1:15" ht="15">
      <c r="A10" s="67" t="s">
        <v>74</v>
      </c>
      <c r="B10" s="67"/>
      <c r="C10" s="67"/>
      <c r="D10" s="67"/>
      <c r="E10" s="67"/>
      <c r="F10" s="67"/>
      <c r="G10" s="34"/>
      <c r="H10" s="34"/>
      <c r="I10" s="34"/>
      <c r="J10" s="34"/>
      <c r="K10" s="34"/>
      <c r="L10" s="34"/>
      <c r="M10" s="34"/>
      <c r="N10" s="6"/>
      <c r="O10" s="6"/>
    </row>
    <row r="11" spans="1:15" ht="15">
      <c r="A11" s="32"/>
      <c r="B11" s="67" t="s">
        <v>92</v>
      </c>
      <c r="C11" s="67"/>
      <c r="D11" s="67"/>
      <c r="E11" s="67"/>
      <c r="F11" s="67"/>
      <c r="G11" s="34"/>
      <c r="H11" s="34"/>
      <c r="I11" s="34"/>
      <c r="J11" s="34"/>
      <c r="K11" s="34"/>
      <c r="L11" s="34"/>
      <c r="M11" s="34"/>
      <c r="N11" s="6"/>
      <c r="O11" s="42"/>
    </row>
    <row r="12" spans="1:15" ht="15" customHeight="1">
      <c r="A12" s="32"/>
      <c r="B12" s="33"/>
      <c r="C12" s="34"/>
      <c r="D12" s="34"/>
      <c r="E12" s="34"/>
      <c r="F12" s="41"/>
      <c r="G12" s="34"/>
      <c r="H12" s="34"/>
      <c r="I12" s="34"/>
      <c r="J12" s="34"/>
      <c r="K12" s="34"/>
      <c r="L12" s="34"/>
      <c r="M12" s="34"/>
      <c r="N12" s="6"/>
      <c r="O12" s="42"/>
    </row>
    <row r="13" spans="1:15" ht="15" hidden="1">
      <c r="A13" s="32"/>
      <c r="B13" s="33"/>
      <c r="C13" s="34"/>
      <c r="D13" s="34"/>
      <c r="E13" s="34"/>
      <c r="F13" s="41"/>
      <c r="G13" s="34"/>
      <c r="H13" s="34"/>
      <c r="I13" s="34"/>
      <c r="J13" s="34"/>
      <c r="K13" s="34"/>
      <c r="L13" s="34"/>
      <c r="M13" s="34"/>
      <c r="N13" s="6"/>
      <c r="O13" s="42"/>
    </row>
    <row r="14" spans="1:15" ht="15">
      <c r="A14" s="21"/>
      <c r="B14" s="8"/>
      <c r="C14" s="9"/>
      <c r="D14" s="35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</row>
    <row r="15" spans="1:15" s="5" customFormat="1" ht="15">
      <c r="A15" s="68" t="s">
        <v>13</v>
      </c>
      <c r="B15" s="68"/>
      <c r="C15" s="68"/>
      <c r="D15" s="68"/>
      <c r="E15" s="68"/>
      <c r="F15" s="68"/>
      <c r="G15" s="9"/>
      <c r="H15" s="9"/>
      <c r="I15" s="9"/>
      <c r="J15" s="9"/>
      <c r="K15" s="9"/>
      <c r="L15" s="9"/>
      <c r="M15" s="9"/>
      <c r="N15" s="9"/>
      <c r="O15" s="10"/>
    </row>
    <row r="16" spans="1:15" ht="15">
      <c r="A16" s="68" t="s">
        <v>75</v>
      </c>
      <c r="B16" s="68"/>
      <c r="C16" s="68"/>
      <c r="D16" s="68"/>
      <c r="E16" s="68"/>
      <c r="F16" s="68"/>
      <c r="G16" s="9"/>
      <c r="H16" s="9"/>
      <c r="I16" s="9"/>
      <c r="J16" s="9"/>
      <c r="K16" s="9"/>
      <c r="L16" s="9"/>
      <c r="M16" s="9"/>
      <c r="N16" s="11"/>
      <c r="O16" s="7"/>
    </row>
    <row r="17" spans="1:15" ht="15">
      <c r="A17" s="36"/>
      <c r="B17" s="36"/>
      <c r="C17" s="36"/>
      <c r="D17" s="36"/>
      <c r="E17" s="36"/>
      <c r="F17" s="36"/>
      <c r="G17" s="9"/>
      <c r="H17" s="9"/>
      <c r="I17" s="9"/>
      <c r="J17" s="9"/>
      <c r="K17" s="9"/>
      <c r="L17" s="9"/>
      <c r="M17" s="9"/>
      <c r="N17" s="11"/>
      <c r="O17" s="7"/>
    </row>
    <row r="18" spans="1:15" ht="15.75" thickBot="1">
      <c r="A18" s="32"/>
      <c r="B18" s="33"/>
      <c r="C18" s="10"/>
      <c r="D18" s="10"/>
      <c r="E18" s="10"/>
      <c r="F18" s="52" t="s">
        <v>11</v>
      </c>
      <c r="G18" s="10"/>
      <c r="H18" s="10"/>
      <c r="I18" s="10"/>
      <c r="J18" s="10"/>
      <c r="K18" s="10"/>
      <c r="L18" s="10"/>
      <c r="M18" s="10"/>
      <c r="N18" s="7"/>
      <c r="O18" s="7"/>
    </row>
    <row r="19" spans="1:17" ht="15">
      <c r="A19" s="69" t="s">
        <v>10</v>
      </c>
      <c r="B19" s="69" t="s">
        <v>9</v>
      </c>
      <c r="C19" s="73" t="s">
        <v>84</v>
      </c>
      <c r="D19" s="73" t="s">
        <v>85</v>
      </c>
      <c r="E19" s="40"/>
      <c r="F19" s="73" t="s">
        <v>84</v>
      </c>
      <c r="G19" s="38"/>
      <c r="H19" s="38"/>
      <c r="I19" s="38"/>
      <c r="J19" s="38"/>
      <c r="K19" s="38"/>
      <c r="L19" s="38"/>
      <c r="M19" s="39"/>
      <c r="N19" s="12"/>
      <c r="O19" s="44"/>
      <c r="Q19" s="56"/>
    </row>
    <row r="20" spans="1:17" ht="15" customHeight="1">
      <c r="A20" s="69"/>
      <c r="B20" s="69"/>
      <c r="C20" s="74"/>
      <c r="D20" s="74"/>
      <c r="E20" s="24"/>
      <c r="F20" s="74"/>
      <c r="G20" s="47" t="s">
        <v>0</v>
      </c>
      <c r="H20" s="14" t="s">
        <v>1</v>
      </c>
      <c r="I20" s="14" t="s">
        <v>2</v>
      </c>
      <c r="J20" s="14" t="s">
        <v>3</v>
      </c>
      <c r="K20" s="14" t="s">
        <v>4</v>
      </c>
      <c r="L20" s="14" t="s">
        <v>5</v>
      </c>
      <c r="M20" s="14" t="s">
        <v>6</v>
      </c>
      <c r="N20" s="15" t="s">
        <v>7</v>
      </c>
      <c r="O20" s="45"/>
      <c r="Q20" s="56"/>
    </row>
    <row r="21" spans="1:17" ht="15" customHeight="1">
      <c r="A21" s="26">
        <v>1</v>
      </c>
      <c r="B21" s="26">
        <v>2</v>
      </c>
      <c r="C21" s="24"/>
      <c r="D21" s="24"/>
      <c r="E21" s="24"/>
      <c r="F21" s="51">
        <v>3</v>
      </c>
      <c r="G21" s="47"/>
      <c r="H21" s="14"/>
      <c r="I21" s="14"/>
      <c r="J21" s="14"/>
      <c r="K21" s="14"/>
      <c r="L21" s="14"/>
      <c r="M21" s="14"/>
      <c r="N21" s="15"/>
      <c r="O21" s="45"/>
      <c r="Q21" s="56"/>
    </row>
    <row r="22" spans="1:17" ht="30.75">
      <c r="A22" s="60" t="s">
        <v>14</v>
      </c>
      <c r="B22" s="24" t="s">
        <v>15</v>
      </c>
      <c r="C22" s="49">
        <f>C23+C27+C29+C35+C38+C41+C43+C46</f>
        <v>1772.3</v>
      </c>
      <c r="D22" s="49">
        <f>D23+D27+D29+D35+D38+D41+D43+D46</f>
        <v>676.4</v>
      </c>
      <c r="E22" s="49">
        <f>E23+E27+E29+E35+E38+E41+E43+E46</f>
        <v>0</v>
      </c>
      <c r="F22" s="49">
        <f>F23+F27+F29+F35+F38+F41+F43+F46</f>
        <v>2448.7</v>
      </c>
      <c r="G22" s="72"/>
      <c r="H22" s="71"/>
      <c r="I22" s="71"/>
      <c r="J22" s="37"/>
      <c r="K22" s="71"/>
      <c r="L22" s="71"/>
      <c r="M22" s="71"/>
      <c r="N22" s="43">
        <v>8842000</v>
      </c>
      <c r="O22" s="44" t="s">
        <v>8</v>
      </c>
      <c r="Q22" s="57" t="e">
        <f>#REF!+Q31+Q34+#REF!+#REF!+#REF!</f>
        <v>#REF!</v>
      </c>
    </row>
    <row r="23" spans="1:17" ht="15">
      <c r="A23" s="61" t="s">
        <v>36</v>
      </c>
      <c r="B23" s="26" t="s">
        <v>16</v>
      </c>
      <c r="C23" s="50">
        <f>C24</f>
        <v>1469.2</v>
      </c>
      <c r="D23" s="50">
        <f>D24</f>
        <v>0</v>
      </c>
      <c r="E23" s="50">
        <f>E24</f>
        <v>0</v>
      </c>
      <c r="F23" s="50">
        <f>F24</f>
        <v>1469.2</v>
      </c>
      <c r="G23" s="72"/>
      <c r="H23" s="71"/>
      <c r="I23" s="71"/>
      <c r="J23" s="37"/>
      <c r="K23" s="71"/>
      <c r="L23" s="71"/>
      <c r="M23" s="71"/>
      <c r="N23" s="43">
        <v>8036000</v>
      </c>
      <c r="O23" s="44" t="s">
        <v>8</v>
      </c>
      <c r="Q23" s="56"/>
    </row>
    <row r="24" spans="1:17" ht="17.25" customHeight="1">
      <c r="A24" s="61" t="s">
        <v>37</v>
      </c>
      <c r="B24" s="26" t="s">
        <v>17</v>
      </c>
      <c r="C24" s="50">
        <f>C25+C26</f>
        <v>1469.2</v>
      </c>
      <c r="D24" s="50">
        <f>D25+D26</f>
        <v>0</v>
      </c>
      <c r="E24" s="50">
        <f>E25+E26</f>
        <v>0</v>
      </c>
      <c r="F24" s="50">
        <f>F25+F26</f>
        <v>1469.2</v>
      </c>
      <c r="G24" s="72"/>
      <c r="H24" s="71"/>
      <c r="I24" s="71"/>
      <c r="J24" s="37"/>
      <c r="K24" s="71"/>
      <c r="L24" s="71"/>
      <c r="M24" s="71"/>
      <c r="N24" s="43">
        <v>8036000</v>
      </c>
      <c r="O24" s="44" t="s">
        <v>8</v>
      </c>
      <c r="Q24" s="56"/>
    </row>
    <row r="25" spans="1:17" ht="112.5" customHeight="1">
      <c r="A25" s="61" t="s">
        <v>50</v>
      </c>
      <c r="B25" s="26" t="s">
        <v>49</v>
      </c>
      <c r="C25" s="50">
        <v>1468.2</v>
      </c>
      <c r="D25" s="27"/>
      <c r="E25" s="27"/>
      <c r="F25" s="50">
        <f>D25+C25</f>
        <v>1468.2</v>
      </c>
      <c r="G25" s="48"/>
      <c r="H25" s="16"/>
      <c r="I25" s="16"/>
      <c r="J25" s="37"/>
      <c r="K25" s="16"/>
      <c r="L25" s="16"/>
      <c r="M25" s="16"/>
      <c r="N25" s="43"/>
      <c r="O25" s="44"/>
      <c r="Q25" s="56"/>
    </row>
    <row r="26" spans="1:17" ht="78">
      <c r="A26" s="61" t="s">
        <v>77</v>
      </c>
      <c r="B26" s="26" t="s">
        <v>76</v>
      </c>
      <c r="C26" s="50">
        <v>1</v>
      </c>
      <c r="D26" s="27"/>
      <c r="E26" s="27"/>
      <c r="F26" s="50">
        <f>D26+C26</f>
        <v>1</v>
      </c>
      <c r="G26" s="48"/>
      <c r="H26" s="16"/>
      <c r="I26" s="16"/>
      <c r="J26" s="37"/>
      <c r="K26" s="16"/>
      <c r="L26" s="16"/>
      <c r="M26" s="16"/>
      <c r="N26" s="43"/>
      <c r="O26" s="58"/>
      <c r="Q26" s="56"/>
    </row>
    <row r="27" spans="1:17" ht="15">
      <c r="A27" s="61" t="s">
        <v>56</v>
      </c>
      <c r="B27" s="26" t="s">
        <v>58</v>
      </c>
      <c r="C27" s="50">
        <f>C28</f>
        <v>1.1</v>
      </c>
      <c r="D27" s="50">
        <f>D28</f>
        <v>0</v>
      </c>
      <c r="E27" s="50">
        <f>E28</f>
        <v>0</v>
      </c>
      <c r="F27" s="50">
        <f>F28</f>
        <v>1.1</v>
      </c>
      <c r="G27" s="48"/>
      <c r="H27" s="16"/>
      <c r="I27" s="16"/>
      <c r="J27" s="37"/>
      <c r="K27" s="16"/>
      <c r="L27" s="16"/>
      <c r="M27" s="16"/>
      <c r="N27" s="43"/>
      <c r="O27" s="58"/>
      <c r="Q27" s="56"/>
    </row>
    <row r="28" spans="1:17" ht="17.25" customHeight="1">
      <c r="A28" s="61" t="s">
        <v>57</v>
      </c>
      <c r="B28" s="26" t="s">
        <v>78</v>
      </c>
      <c r="C28" s="50">
        <v>1.1</v>
      </c>
      <c r="D28" s="27"/>
      <c r="E28" s="27"/>
      <c r="F28" s="50">
        <f>D28+C28</f>
        <v>1.1</v>
      </c>
      <c r="G28" s="48"/>
      <c r="H28" s="16"/>
      <c r="I28" s="16"/>
      <c r="J28" s="37"/>
      <c r="K28" s="16"/>
      <c r="L28" s="16"/>
      <c r="M28" s="16"/>
      <c r="N28" s="43"/>
      <c r="O28" s="58"/>
      <c r="Q28" s="56"/>
    </row>
    <row r="29" spans="1:17" ht="15">
      <c r="A29" s="61" t="s">
        <v>59</v>
      </c>
      <c r="B29" s="26" t="s">
        <v>18</v>
      </c>
      <c r="C29" s="50">
        <f>C30+C32</f>
        <v>120</v>
      </c>
      <c r="D29" s="50">
        <f>D30+D32</f>
        <v>0</v>
      </c>
      <c r="E29" s="50">
        <f>E30+E32</f>
        <v>0</v>
      </c>
      <c r="F29" s="50">
        <f>F30+F32</f>
        <v>120</v>
      </c>
      <c r="G29" s="72"/>
      <c r="H29" s="71"/>
      <c r="I29" s="71"/>
      <c r="J29" s="37"/>
      <c r="K29" s="71"/>
      <c r="L29" s="71"/>
      <c r="M29" s="71"/>
      <c r="N29" s="17">
        <v>356000</v>
      </c>
      <c r="O29" s="13" t="s">
        <v>8</v>
      </c>
      <c r="Q29" s="56"/>
    </row>
    <row r="30" spans="1:17" ht="15">
      <c r="A30" s="61" t="s">
        <v>60</v>
      </c>
      <c r="B30" s="26" t="s">
        <v>19</v>
      </c>
      <c r="C30" s="50">
        <f>C31</f>
        <v>72</v>
      </c>
      <c r="D30" s="50">
        <f>D31</f>
        <v>0</v>
      </c>
      <c r="E30" s="50">
        <f>E31</f>
        <v>0</v>
      </c>
      <c r="F30" s="50">
        <f>F31</f>
        <v>72</v>
      </c>
      <c r="G30" s="72"/>
      <c r="H30" s="71"/>
      <c r="I30" s="71"/>
      <c r="J30" s="37"/>
      <c r="K30" s="71"/>
      <c r="L30" s="71"/>
      <c r="M30" s="71"/>
      <c r="N30" s="43">
        <v>16000</v>
      </c>
      <c r="O30" s="44" t="s">
        <v>8</v>
      </c>
      <c r="Q30" s="56"/>
    </row>
    <row r="31" spans="1:17" ht="65.25" customHeight="1">
      <c r="A31" s="61" t="s">
        <v>61</v>
      </c>
      <c r="B31" s="26" t="s">
        <v>20</v>
      </c>
      <c r="C31" s="50">
        <v>72</v>
      </c>
      <c r="D31" s="27"/>
      <c r="E31" s="27"/>
      <c r="F31" s="50">
        <f>D31+C31</f>
        <v>72</v>
      </c>
      <c r="G31" s="72"/>
      <c r="H31" s="71"/>
      <c r="I31" s="71"/>
      <c r="J31" s="37"/>
      <c r="K31" s="71"/>
      <c r="L31" s="71"/>
      <c r="M31" s="71"/>
      <c r="N31" s="43">
        <v>16000</v>
      </c>
      <c r="O31" s="44" t="s">
        <v>8</v>
      </c>
      <c r="Q31" s="57">
        <v>10</v>
      </c>
    </row>
    <row r="32" spans="1:17" ht="15">
      <c r="A32" s="61" t="s">
        <v>62</v>
      </c>
      <c r="B32" s="26" t="s">
        <v>21</v>
      </c>
      <c r="C32" s="50">
        <f>C33+C34</f>
        <v>48</v>
      </c>
      <c r="D32" s="50">
        <f>D33+D34</f>
        <v>0</v>
      </c>
      <c r="E32" s="50">
        <f>E33+E34</f>
        <v>0</v>
      </c>
      <c r="F32" s="50">
        <f>F33+F34</f>
        <v>48</v>
      </c>
      <c r="G32" s="72"/>
      <c r="H32" s="71"/>
      <c r="I32" s="71"/>
      <c r="J32" s="37"/>
      <c r="K32" s="71"/>
      <c r="L32" s="71"/>
      <c r="M32" s="71"/>
      <c r="N32" s="43">
        <v>340000</v>
      </c>
      <c r="O32" s="44" t="s">
        <v>8</v>
      </c>
      <c r="Q32" s="56"/>
    </row>
    <row r="33" spans="1:17" ht="108.75">
      <c r="A33" s="61" t="s">
        <v>63</v>
      </c>
      <c r="B33" s="26" t="s">
        <v>22</v>
      </c>
      <c r="C33" s="50">
        <v>40</v>
      </c>
      <c r="D33" s="27"/>
      <c r="E33" s="27"/>
      <c r="F33" s="50">
        <f>D33+C33</f>
        <v>40</v>
      </c>
      <c r="G33" s="72"/>
      <c r="H33" s="71"/>
      <c r="I33" s="71"/>
      <c r="J33" s="37"/>
      <c r="K33" s="71"/>
      <c r="L33" s="71"/>
      <c r="M33" s="71"/>
      <c r="N33" s="43">
        <v>15000</v>
      </c>
      <c r="O33" s="44" t="s">
        <v>8</v>
      </c>
      <c r="P33" s="46"/>
      <c r="Q33" s="56"/>
    </row>
    <row r="34" spans="1:17" ht="108.75">
      <c r="A34" s="61" t="s">
        <v>64</v>
      </c>
      <c r="B34" s="26" t="s">
        <v>23</v>
      </c>
      <c r="C34" s="50">
        <v>8</v>
      </c>
      <c r="D34" s="27"/>
      <c r="E34" s="27"/>
      <c r="F34" s="50">
        <f>D34+C34</f>
        <v>8</v>
      </c>
      <c r="G34" s="72"/>
      <c r="H34" s="71"/>
      <c r="I34" s="71"/>
      <c r="J34" s="37"/>
      <c r="K34" s="71"/>
      <c r="L34" s="71"/>
      <c r="M34" s="71"/>
      <c r="N34" s="43">
        <v>325000</v>
      </c>
      <c r="O34" s="44" t="s">
        <v>8</v>
      </c>
      <c r="P34" s="46"/>
      <c r="Q34" s="57">
        <v>-184</v>
      </c>
    </row>
    <row r="35" spans="1:17" ht="15">
      <c r="A35" s="61" t="s">
        <v>65</v>
      </c>
      <c r="B35" s="26" t="s">
        <v>24</v>
      </c>
      <c r="C35" s="50">
        <f>C36</f>
        <v>32</v>
      </c>
      <c r="D35" s="50">
        <f aca="true" t="shared" si="0" ref="D35:F36">D36</f>
        <v>0</v>
      </c>
      <c r="E35" s="50">
        <f t="shared" si="0"/>
        <v>0</v>
      </c>
      <c r="F35" s="50">
        <f t="shared" si="0"/>
        <v>32</v>
      </c>
      <c r="G35" s="72"/>
      <c r="H35" s="71"/>
      <c r="I35" s="71"/>
      <c r="J35" s="37"/>
      <c r="K35" s="71"/>
      <c r="L35" s="71"/>
      <c r="M35" s="71"/>
      <c r="N35" s="43">
        <v>100000</v>
      </c>
      <c r="O35" s="44" t="s">
        <v>8</v>
      </c>
      <c r="P35" s="46"/>
      <c r="Q35" s="56"/>
    </row>
    <row r="36" spans="1:17" ht="78">
      <c r="A36" s="61" t="s">
        <v>66</v>
      </c>
      <c r="B36" s="26" t="s">
        <v>25</v>
      </c>
      <c r="C36" s="50">
        <f>C37</f>
        <v>32</v>
      </c>
      <c r="D36" s="50">
        <f t="shared" si="0"/>
        <v>0</v>
      </c>
      <c r="E36" s="50">
        <f t="shared" si="0"/>
        <v>0</v>
      </c>
      <c r="F36" s="50">
        <f t="shared" si="0"/>
        <v>32</v>
      </c>
      <c r="G36" s="72"/>
      <c r="H36" s="71"/>
      <c r="I36" s="71"/>
      <c r="J36" s="37"/>
      <c r="K36" s="71"/>
      <c r="L36" s="71"/>
      <c r="M36" s="71"/>
      <c r="N36" s="43">
        <v>100000</v>
      </c>
      <c r="O36" s="44" t="s">
        <v>8</v>
      </c>
      <c r="P36" s="46"/>
      <c r="Q36" s="56"/>
    </row>
    <row r="37" spans="1:17" ht="108.75">
      <c r="A37" s="61" t="s">
        <v>67</v>
      </c>
      <c r="B37" s="26" t="s">
        <v>26</v>
      </c>
      <c r="C37" s="50">
        <v>32</v>
      </c>
      <c r="D37" s="27"/>
      <c r="E37" s="27"/>
      <c r="F37" s="50">
        <f>D37+C37</f>
        <v>32</v>
      </c>
      <c r="G37" s="72"/>
      <c r="H37" s="71"/>
      <c r="I37" s="71"/>
      <c r="J37" s="37"/>
      <c r="K37" s="71"/>
      <c r="L37" s="71"/>
      <c r="M37" s="71"/>
      <c r="N37" s="43">
        <v>100000</v>
      </c>
      <c r="O37" s="44" t="s">
        <v>8</v>
      </c>
      <c r="P37" s="46"/>
      <c r="Q37" s="56"/>
    </row>
    <row r="38" spans="1:17" ht="62.25">
      <c r="A38" s="61" t="s">
        <v>68</v>
      </c>
      <c r="B38" s="26" t="s">
        <v>27</v>
      </c>
      <c r="C38" s="50">
        <f>C39</f>
        <v>90</v>
      </c>
      <c r="D38" s="50">
        <f aca="true" t="shared" si="1" ref="D38:F39">D39</f>
        <v>0</v>
      </c>
      <c r="E38" s="50">
        <f t="shared" si="1"/>
        <v>0</v>
      </c>
      <c r="F38" s="50">
        <f t="shared" si="1"/>
        <v>90</v>
      </c>
      <c r="G38" s="72"/>
      <c r="H38" s="71"/>
      <c r="I38" s="71"/>
      <c r="J38" s="37"/>
      <c r="K38" s="71"/>
      <c r="L38" s="71"/>
      <c r="M38" s="71"/>
      <c r="N38" s="43">
        <v>350000</v>
      </c>
      <c r="O38" s="44" t="s">
        <v>8</v>
      </c>
      <c r="P38" s="46"/>
      <c r="Q38" s="56"/>
    </row>
    <row r="39" spans="1:17" ht="140.25">
      <c r="A39" s="61" t="s">
        <v>69</v>
      </c>
      <c r="B39" s="26" t="s">
        <v>28</v>
      </c>
      <c r="C39" s="50">
        <f>C40</f>
        <v>90</v>
      </c>
      <c r="D39" s="50">
        <f t="shared" si="1"/>
        <v>0</v>
      </c>
      <c r="E39" s="50">
        <f t="shared" si="1"/>
        <v>0</v>
      </c>
      <c r="F39" s="50">
        <f t="shared" si="1"/>
        <v>90</v>
      </c>
      <c r="G39" s="72"/>
      <c r="H39" s="71"/>
      <c r="I39" s="71"/>
      <c r="J39" s="37"/>
      <c r="K39" s="71"/>
      <c r="L39" s="71"/>
      <c r="M39" s="71"/>
      <c r="N39" s="43">
        <v>350000</v>
      </c>
      <c r="O39" s="44" t="s">
        <v>8</v>
      </c>
      <c r="P39" s="46"/>
      <c r="Q39" s="56"/>
    </row>
    <row r="40" spans="1:17" ht="124.5">
      <c r="A40" s="61" t="s">
        <v>70</v>
      </c>
      <c r="B40" s="26" t="s">
        <v>45</v>
      </c>
      <c r="C40" s="50">
        <v>90</v>
      </c>
      <c r="D40" s="27"/>
      <c r="E40" s="27"/>
      <c r="F40" s="50">
        <f>D40+C40</f>
        <v>90</v>
      </c>
      <c r="G40" s="72"/>
      <c r="H40" s="71"/>
      <c r="I40" s="71"/>
      <c r="J40" s="37"/>
      <c r="K40" s="71"/>
      <c r="L40" s="71"/>
      <c r="M40" s="71"/>
      <c r="N40" s="43">
        <v>350000</v>
      </c>
      <c r="O40" s="44" t="s">
        <v>8</v>
      </c>
      <c r="P40" s="46"/>
      <c r="Q40" s="57">
        <v>0</v>
      </c>
    </row>
    <row r="41" spans="1:17" ht="62.25">
      <c r="A41" s="61" t="s">
        <v>71</v>
      </c>
      <c r="B41" s="26" t="s">
        <v>93</v>
      </c>
      <c r="C41" s="55">
        <f>C42</f>
        <v>40</v>
      </c>
      <c r="D41" s="55">
        <f>D42</f>
        <v>0</v>
      </c>
      <c r="E41" s="55">
        <f>E42</f>
        <v>0</v>
      </c>
      <c r="F41" s="55">
        <f>F42</f>
        <v>40</v>
      </c>
      <c r="G41" s="48"/>
      <c r="H41" s="16"/>
      <c r="I41" s="16"/>
      <c r="J41" s="37"/>
      <c r="K41" s="16"/>
      <c r="L41" s="16"/>
      <c r="M41" s="16"/>
      <c r="N41" s="43"/>
      <c r="O41" s="44"/>
      <c r="P41" s="46"/>
      <c r="Q41" s="56"/>
    </row>
    <row r="42" spans="1:17" ht="46.5">
      <c r="A42" s="61" t="s">
        <v>72</v>
      </c>
      <c r="B42" s="26" t="s">
        <v>94</v>
      </c>
      <c r="C42" s="50">
        <v>40</v>
      </c>
      <c r="D42" s="27"/>
      <c r="E42" s="27"/>
      <c r="F42" s="50">
        <f>D42+C42</f>
        <v>40</v>
      </c>
      <c r="G42" s="48"/>
      <c r="H42" s="16"/>
      <c r="I42" s="16"/>
      <c r="J42" s="37"/>
      <c r="K42" s="16"/>
      <c r="L42" s="16"/>
      <c r="M42" s="16"/>
      <c r="N42" s="43"/>
      <c r="O42" s="44"/>
      <c r="P42" s="46"/>
      <c r="Q42" s="56"/>
    </row>
    <row r="43" spans="1:17" ht="46.5">
      <c r="A43" s="61" t="s">
        <v>73</v>
      </c>
      <c r="B43" s="28" t="s">
        <v>29</v>
      </c>
      <c r="C43" s="50">
        <f>C44</f>
        <v>20</v>
      </c>
      <c r="D43" s="50">
        <f aca="true" t="shared" si="2" ref="D43:F44">D44</f>
        <v>0</v>
      </c>
      <c r="E43" s="50">
        <f t="shared" si="2"/>
        <v>0</v>
      </c>
      <c r="F43" s="50">
        <f t="shared" si="2"/>
        <v>20</v>
      </c>
      <c r="G43" s="48"/>
      <c r="H43" s="16"/>
      <c r="I43" s="16"/>
      <c r="J43" s="37"/>
      <c r="K43" s="16"/>
      <c r="L43" s="16"/>
      <c r="M43" s="16"/>
      <c r="N43" s="43"/>
      <c r="O43" s="44"/>
      <c r="P43" s="46"/>
      <c r="Q43" s="56"/>
    </row>
    <row r="44" spans="1:19" ht="78">
      <c r="A44" s="61" t="s">
        <v>79</v>
      </c>
      <c r="B44" s="26" t="s">
        <v>30</v>
      </c>
      <c r="C44" s="50">
        <f>C45</f>
        <v>20</v>
      </c>
      <c r="D44" s="50">
        <f t="shared" si="2"/>
        <v>0</v>
      </c>
      <c r="E44" s="50">
        <f t="shared" si="2"/>
        <v>0</v>
      </c>
      <c r="F44" s="50">
        <f t="shared" si="2"/>
        <v>20</v>
      </c>
      <c r="G44" s="48"/>
      <c r="H44" s="16"/>
      <c r="I44" s="16"/>
      <c r="J44" s="37"/>
      <c r="K44" s="16"/>
      <c r="L44" s="16"/>
      <c r="M44" s="16"/>
      <c r="N44" s="43"/>
      <c r="O44" s="44"/>
      <c r="P44" s="46"/>
      <c r="Q44" s="56"/>
      <c r="S44" s="66"/>
    </row>
    <row r="45" spans="1:19" ht="61.5" customHeight="1">
      <c r="A45" s="61" t="s">
        <v>80</v>
      </c>
      <c r="B45" s="28" t="s">
        <v>46</v>
      </c>
      <c r="C45" s="50">
        <v>20</v>
      </c>
      <c r="D45" s="27"/>
      <c r="E45" s="27"/>
      <c r="F45" s="50">
        <f>D45+C45</f>
        <v>20</v>
      </c>
      <c r="G45" s="48"/>
      <c r="H45" s="16"/>
      <c r="I45" s="16"/>
      <c r="J45" s="37"/>
      <c r="K45" s="16"/>
      <c r="L45" s="16"/>
      <c r="M45" s="16"/>
      <c r="N45" s="43"/>
      <c r="O45" s="44"/>
      <c r="P45" s="46"/>
      <c r="Q45" s="57">
        <v>0</v>
      </c>
      <c r="S45" s="66"/>
    </row>
    <row r="46" spans="1:17" ht="31.5" customHeight="1">
      <c r="A46" s="61" t="s">
        <v>86</v>
      </c>
      <c r="B46" s="28" t="s">
        <v>90</v>
      </c>
      <c r="C46" s="50">
        <f>C47</f>
        <v>0</v>
      </c>
      <c r="D46" s="50">
        <f>D47</f>
        <v>676.4</v>
      </c>
      <c r="E46" s="50">
        <f>E47</f>
        <v>0</v>
      </c>
      <c r="F46" s="50">
        <f>F47</f>
        <v>676.4</v>
      </c>
      <c r="G46" s="48"/>
      <c r="H46" s="16"/>
      <c r="I46" s="16"/>
      <c r="J46" s="37"/>
      <c r="K46" s="16"/>
      <c r="L46" s="16"/>
      <c r="M46" s="16"/>
      <c r="N46" s="43"/>
      <c r="O46" s="44"/>
      <c r="P46" s="46"/>
      <c r="Q46" s="65"/>
    </row>
    <row r="47" spans="1:17" ht="33.75" customHeight="1">
      <c r="A47" s="61" t="s">
        <v>87</v>
      </c>
      <c r="B47" s="28" t="s">
        <v>88</v>
      </c>
      <c r="C47" s="50">
        <f>C48</f>
        <v>0</v>
      </c>
      <c r="D47" s="50">
        <f aca="true" t="shared" si="3" ref="D47:Q47">D48</f>
        <v>676.4</v>
      </c>
      <c r="E47" s="50">
        <f t="shared" si="3"/>
        <v>0</v>
      </c>
      <c r="F47" s="50">
        <f t="shared" si="3"/>
        <v>676.4</v>
      </c>
      <c r="G47" s="50">
        <f t="shared" si="3"/>
        <v>0</v>
      </c>
      <c r="H47" s="50">
        <f t="shared" si="3"/>
        <v>0</v>
      </c>
      <c r="I47" s="50">
        <f t="shared" si="3"/>
        <v>0</v>
      </c>
      <c r="J47" s="50">
        <f t="shared" si="3"/>
        <v>0</v>
      </c>
      <c r="K47" s="50">
        <f t="shared" si="3"/>
        <v>0</v>
      </c>
      <c r="L47" s="50">
        <f t="shared" si="3"/>
        <v>0</v>
      </c>
      <c r="M47" s="50">
        <f t="shared" si="3"/>
        <v>0</v>
      </c>
      <c r="N47" s="50">
        <f t="shared" si="3"/>
        <v>0</v>
      </c>
      <c r="O47" s="50">
        <f t="shared" si="3"/>
        <v>0</v>
      </c>
      <c r="P47" s="50">
        <f t="shared" si="3"/>
        <v>0</v>
      </c>
      <c r="Q47" s="50">
        <f t="shared" si="3"/>
        <v>0</v>
      </c>
    </row>
    <row r="48" spans="1:17" ht="77.25" customHeight="1">
      <c r="A48" s="61" t="s">
        <v>89</v>
      </c>
      <c r="B48" s="28" t="s">
        <v>91</v>
      </c>
      <c r="C48" s="50"/>
      <c r="D48" s="50">
        <v>676.4</v>
      </c>
      <c r="E48" s="27"/>
      <c r="F48" s="50">
        <f>D48+C48</f>
        <v>676.4</v>
      </c>
      <c r="G48" s="48"/>
      <c r="H48" s="16"/>
      <c r="I48" s="16"/>
      <c r="J48" s="37"/>
      <c r="K48" s="16"/>
      <c r="L48" s="16"/>
      <c r="M48" s="16"/>
      <c r="N48" s="43"/>
      <c r="O48" s="44"/>
      <c r="P48" s="46"/>
      <c r="Q48" s="65"/>
    </row>
    <row r="49" spans="1:17" ht="78">
      <c r="A49" s="60" t="s">
        <v>48</v>
      </c>
      <c r="B49" s="24" t="s">
        <v>31</v>
      </c>
      <c r="C49" s="49">
        <f>C50+C52+C55</f>
        <v>21803.2</v>
      </c>
      <c r="D49" s="49">
        <f>D50+D52+D55</f>
        <v>1750.6</v>
      </c>
      <c r="E49" s="49">
        <f>E50+E52+E55</f>
        <v>0</v>
      </c>
      <c r="F49" s="49">
        <f>F50+F52+F55</f>
        <v>23553.8</v>
      </c>
      <c r="G49" s="72"/>
      <c r="H49" s="71"/>
      <c r="I49" s="71"/>
      <c r="J49" s="37"/>
      <c r="K49" s="71"/>
      <c r="L49" s="71"/>
      <c r="M49" s="71"/>
      <c r="N49" s="43">
        <v>9524000</v>
      </c>
      <c r="O49" s="44" t="s">
        <v>8</v>
      </c>
      <c r="P49" s="46"/>
      <c r="Q49" s="56"/>
    </row>
    <row r="50" spans="1:17" ht="46.5">
      <c r="A50" s="61" t="s">
        <v>51</v>
      </c>
      <c r="B50" s="28" t="s">
        <v>32</v>
      </c>
      <c r="C50" s="50">
        <f>C51</f>
        <v>19821.5</v>
      </c>
      <c r="D50" s="50">
        <f>D51</f>
        <v>0</v>
      </c>
      <c r="E50" s="50">
        <f>E51</f>
        <v>0</v>
      </c>
      <c r="F50" s="50">
        <f>F51</f>
        <v>19821.5</v>
      </c>
      <c r="G50" s="48"/>
      <c r="H50" s="16"/>
      <c r="I50" s="16"/>
      <c r="J50" s="37"/>
      <c r="K50" s="16"/>
      <c r="L50" s="16"/>
      <c r="M50" s="16"/>
      <c r="N50" s="43"/>
      <c r="O50" s="44"/>
      <c r="P50" s="46"/>
      <c r="Q50" s="56"/>
    </row>
    <row r="51" spans="1:17" ht="34.5" customHeight="1">
      <c r="A51" s="61" t="s">
        <v>52</v>
      </c>
      <c r="B51" s="26" t="s">
        <v>33</v>
      </c>
      <c r="C51" s="50">
        <v>19821.5</v>
      </c>
      <c r="D51" s="25"/>
      <c r="E51" s="25"/>
      <c r="F51" s="50">
        <f>D51+C51</f>
        <v>19821.5</v>
      </c>
      <c r="G51" s="72"/>
      <c r="H51" s="71"/>
      <c r="I51" s="71"/>
      <c r="J51" s="37"/>
      <c r="K51" s="71"/>
      <c r="L51" s="71"/>
      <c r="M51" s="71"/>
      <c r="N51" s="43">
        <v>9524000</v>
      </c>
      <c r="O51" s="44" t="s">
        <v>8</v>
      </c>
      <c r="P51" s="46"/>
      <c r="Q51" s="56"/>
    </row>
    <row r="52" spans="1:17" ht="46.5">
      <c r="A52" s="61" t="s">
        <v>53</v>
      </c>
      <c r="B52" s="28" t="s">
        <v>34</v>
      </c>
      <c r="C52" s="50">
        <f>C53+C54</f>
        <v>300</v>
      </c>
      <c r="D52" s="50">
        <f>D53+D54</f>
        <v>0</v>
      </c>
      <c r="E52" s="50">
        <f>E53+E54</f>
        <v>0</v>
      </c>
      <c r="F52" s="50">
        <f>F53+F54</f>
        <v>300</v>
      </c>
      <c r="G52" s="72"/>
      <c r="H52" s="71"/>
      <c r="I52" s="71"/>
      <c r="J52" s="37"/>
      <c r="K52" s="71"/>
      <c r="L52" s="71"/>
      <c r="M52" s="71"/>
      <c r="N52" s="43">
        <v>9007000</v>
      </c>
      <c r="O52" s="44" t="s">
        <v>8</v>
      </c>
      <c r="P52" s="46"/>
      <c r="Q52" s="56"/>
    </row>
    <row r="53" spans="1:17" ht="46.5">
      <c r="A53" s="61" t="s">
        <v>54</v>
      </c>
      <c r="B53" s="28" t="s">
        <v>38</v>
      </c>
      <c r="C53" s="50">
        <v>156</v>
      </c>
      <c r="D53" s="25"/>
      <c r="E53" s="25"/>
      <c r="F53" s="50">
        <f>D53+C53</f>
        <v>156</v>
      </c>
      <c r="G53" s="48"/>
      <c r="H53" s="16"/>
      <c r="I53" s="16"/>
      <c r="J53" s="37"/>
      <c r="K53" s="16"/>
      <c r="L53" s="16"/>
      <c r="M53" s="16"/>
      <c r="N53" s="43"/>
      <c r="O53" s="44"/>
      <c r="P53" s="46"/>
      <c r="Q53" s="56"/>
    </row>
    <row r="54" spans="1:17" ht="62.25">
      <c r="A54" s="61" t="s">
        <v>55</v>
      </c>
      <c r="B54" s="26" t="s">
        <v>35</v>
      </c>
      <c r="C54" s="50">
        <v>144</v>
      </c>
      <c r="D54" s="25"/>
      <c r="E54" s="25"/>
      <c r="F54" s="50">
        <f>D54+C54</f>
        <v>144</v>
      </c>
      <c r="G54" s="72"/>
      <c r="H54" s="71"/>
      <c r="I54" s="71"/>
      <c r="J54" s="37"/>
      <c r="K54" s="71"/>
      <c r="L54" s="71"/>
      <c r="M54" s="71"/>
      <c r="N54" s="43">
        <v>353000</v>
      </c>
      <c r="O54" s="44" t="s">
        <v>8</v>
      </c>
      <c r="P54" s="46"/>
      <c r="Q54" s="56"/>
    </row>
    <row r="55" spans="1:17" ht="15">
      <c r="A55" s="62" t="s">
        <v>39</v>
      </c>
      <c r="B55" s="29" t="s">
        <v>40</v>
      </c>
      <c r="C55" s="53">
        <f>C56+C57</f>
        <v>1681.7</v>
      </c>
      <c r="D55" s="53">
        <f>D56+D57</f>
        <v>1750.6</v>
      </c>
      <c r="E55" s="53">
        <f>E56+E57</f>
        <v>0</v>
      </c>
      <c r="F55" s="53">
        <f>F56+F57</f>
        <v>3432.3</v>
      </c>
      <c r="G55" s="18"/>
      <c r="H55" s="18"/>
      <c r="I55" s="18"/>
      <c r="J55" s="18"/>
      <c r="K55" s="18"/>
      <c r="L55" s="18"/>
      <c r="M55" s="18"/>
      <c r="N55" s="19"/>
      <c r="O55" s="44"/>
      <c r="P55" s="46"/>
      <c r="Q55" s="56"/>
    </row>
    <row r="56" spans="1:17" ht="108.75">
      <c r="A56" s="63" t="s">
        <v>44</v>
      </c>
      <c r="B56" s="29" t="s">
        <v>41</v>
      </c>
      <c r="C56" s="53">
        <v>849.2</v>
      </c>
      <c r="D56" s="30"/>
      <c r="E56" s="30"/>
      <c r="F56" s="50">
        <f>D56+C56</f>
        <v>849.2</v>
      </c>
      <c r="G56" s="18"/>
      <c r="H56" s="18"/>
      <c r="I56" s="18"/>
      <c r="J56" s="18"/>
      <c r="K56" s="18"/>
      <c r="L56" s="18"/>
      <c r="M56" s="18"/>
      <c r="N56" s="19"/>
      <c r="O56" s="44"/>
      <c r="P56" s="46"/>
      <c r="Q56" s="56"/>
    </row>
    <row r="57" spans="1:17" ht="31.5" customHeight="1">
      <c r="A57" s="63" t="s">
        <v>83</v>
      </c>
      <c r="B57" s="29" t="s">
        <v>82</v>
      </c>
      <c r="C57" s="53">
        <v>832.5</v>
      </c>
      <c r="D57" s="53">
        <f>800+550.6+400</f>
        <v>1750.6</v>
      </c>
      <c r="E57" s="30"/>
      <c r="F57" s="50">
        <f>D57+C57</f>
        <v>2583.1</v>
      </c>
      <c r="G57" s="18"/>
      <c r="H57" s="18"/>
      <c r="I57" s="18"/>
      <c r="J57" s="18"/>
      <c r="K57" s="18"/>
      <c r="L57" s="18"/>
      <c r="M57" s="18"/>
      <c r="N57" s="19"/>
      <c r="O57" s="44"/>
      <c r="P57" s="46"/>
      <c r="Q57" s="56"/>
    </row>
    <row r="58" spans="1:17" ht="14.25" customHeight="1">
      <c r="A58" s="64" t="s">
        <v>42</v>
      </c>
      <c r="B58" s="31"/>
      <c r="C58" s="54">
        <f aca="true" t="shared" si="4" ref="C58:Q58">C22+C49</f>
        <v>23575.5</v>
      </c>
      <c r="D58" s="54">
        <f t="shared" si="4"/>
        <v>2427</v>
      </c>
      <c r="E58" s="54">
        <f t="shared" si="4"/>
        <v>0</v>
      </c>
      <c r="F58" s="54">
        <f t="shared" si="4"/>
        <v>26002.5</v>
      </c>
      <c r="G58" s="54">
        <f t="shared" si="4"/>
        <v>0</v>
      </c>
      <c r="H58" s="54">
        <f t="shared" si="4"/>
        <v>0</v>
      </c>
      <c r="I58" s="54">
        <f t="shared" si="4"/>
        <v>0</v>
      </c>
      <c r="J58" s="54">
        <f t="shared" si="4"/>
        <v>0</v>
      </c>
      <c r="K58" s="54">
        <f t="shared" si="4"/>
        <v>0</v>
      </c>
      <c r="L58" s="54">
        <f t="shared" si="4"/>
        <v>0</v>
      </c>
      <c r="M58" s="54">
        <f t="shared" si="4"/>
        <v>0</v>
      </c>
      <c r="N58" s="54">
        <f t="shared" si="4"/>
        <v>18366000</v>
      </c>
      <c r="O58" s="54" t="e">
        <f t="shared" si="4"/>
        <v>#VALUE!</v>
      </c>
      <c r="P58" s="54">
        <f t="shared" si="4"/>
        <v>0</v>
      </c>
      <c r="Q58" s="54" t="e">
        <f t="shared" si="4"/>
        <v>#REF!</v>
      </c>
    </row>
    <row r="59" spans="1:17" ht="15.75" customHeight="1">
      <c r="A59" s="2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56"/>
    </row>
    <row r="60" spans="1:17" ht="15.75" customHeight="1">
      <c r="A60" s="70" t="s">
        <v>12</v>
      </c>
      <c r="B60" s="70"/>
      <c r="C60" s="70"/>
      <c r="D60" s="70"/>
      <c r="E60" s="70"/>
      <c r="F60" s="70"/>
      <c r="G60" s="4"/>
      <c r="H60" s="4"/>
      <c r="I60" s="4"/>
      <c r="J60" s="4"/>
      <c r="K60" s="4"/>
      <c r="L60" s="4"/>
      <c r="M60" s="4"/>
      <c r="N60" s="4"/>
      <c r="O60" s="4"/>
      <c r="Q60" s="56"/>
    </row>
    <row r="61" spans="1:15" ht="11.25" customHeight="1">
      <c r="A61" s="2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1.25" customHeight="1">
      <c r="A62" s="2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sheetProtection/>
  <mergeCells count="54">
    <mergeCell ref="G31:I31"/>
    <mergeCell ref="K36:M36"/>
    <mergeCell ref="G36:I36"/>
    <mergeCell ref="K40:M40"/>
    <mergeCell ref="K49:M49"/>
    <mergeCell ref="B8:F8"/>
    <mergeCell ref="C19:C20"/>
    <mergeCell ref="D19:D20"/>
    <mergeCell ref="B19:B20"/>
    <mergeCell ref="F19:F20"/>
    <mergeCell ref="G35:I35"/>
    <mergeCell ref="K33:M33"/>
    <mergeCell ref="G34:I34"/>
    <mergeCell ref="K34:M34"/>
    <mergeCell ref="G33:I33"/>
    <mergeCell ref="G37:I37"/>
    <mergeCell ref="K37:M37"/>
    <mergeCell ref="K35:M35"/>
    <mergeCell ref="G49:I49"/>
    <mergeCell ref="K38:M38"/>
    <mergeCell ref="K51:M51"/>
    <mergeCell ref="G39:I39"/>
    <mergeCell ref="K39:M39"/>
    <mergeCell ref="G52:I52"/>
    <mergeCell ref="G51:I51"/>
    <mergeCell ref="G30:I30"/>
    <mergeCell ref="G32:I32"/>
    <mergeCell ref="G29:I29"/>
    <mergeCell ref="K29:M29"/>
    <mergeCell ref="K31:M31"/>
    <mergeCell ref="G54:I54"/>
    <mergeCell ref="K54:M54"/>
    <mergeCell ref="K52:M52"/>
    <mergeCell ref="G38:I38"/>
    <mergeCell ref="G40:I40"/>
    <mergeCell ref="A19:A20"/>
    <mergeCell ref="A60:F60"/>
    <mergeCell ref="K23:M23"/>
    <mergeCell ref="G22:I22"/>
    <mergeCell ref="K22:M22"/>
    <mergeCell ref="G23:I23"/>
    <mergeCell ref="K24:M24"/>
    <mergeCell ref="K30:M30"/>
    <mergeCell ref="K32:M32"/>
    <mergeCell ref="G24:I24"/>
    <mergeCell ref="B2:F2"/>
    <mergeCell ref="B9:F9"/>
    <mergeCell ref="B11:F11"/>
    <mergeCell ref="A10:F10"/>
    <mergeCell ref="A15:F15"/>
    <mergeCell ref="A16:F16"/>
    <mergeCell ref="B3:F3"/>
    <mergeCell ref="B4:F4"/>
    <mergeCell ref="B5:F5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Polnovat</cp:lastModifiedBy>
  <cp:lastPrinted>2013-05-13T13:12:31Z</cp:lastPrinted>
  <dcterms:created xsi:type="dcterms:W3CDTF">2008-10-23T07:29:54Z</dcterms:created>
  <dcterms:modified xsi:type="dcterms:W3CDTF">2013-06-11T06:06:04Z</dcterms:modified>
  <cp:category/>
  <cp:version/>
  <cp:contentType/>
  <cp:contentStatus/>
</cp:coreProperties>
</file>